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 Завтраки для сайта\"/>
    </mc:Choice>
  </mc:AlternateContent>
  <bookViews>
    <workbookView xWindow="360" yWindow="15" windowWidth="16605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0" i="1" l="1"/>
  <c r="H70" i="1"/>
  <c r="I70" i="1"/>
  <c r="J70" i="1"/>
  <c r="L70" i="1"/>
  <c r="G51" i="1" l="1"/>
  <c r="H51" i="1"/>
  <c r="I51" i="1"/>
  <c r="J51" i="1"/>
  <c r="L51" i="1"/>
  <c r="F51" i="1"/>
  <c r="B194" i="1" l="1"/>
  <c r="A194" i="1"/>
  <c r="L193" i="1"/>
  <c r="J193" i="1"/>
  <c r="I193" i="1"/>
  <c r="H193" i="1"/>
  <c r="G193" i="1"/>
  <c r="F193" i="1"/>
  <c r="B185" i="1"/>
  <c r="A185" i="1"/>
  <c r="L184" i="1"/>
  <c r="L194" i="1" s="1"/>
  <c r="J184" i="1"/>
  <c r="J194" i="1" s="1"/>
  <c r="I184" i="1"/>
  <c r="I194" i="1" s="1"/>
  <c r="H184" i="1"/>
  <c r="H194" i="1" s="1"/>
  <c r="G184" i="1"/>
  <c r="G194" i="1" s="1"/>
  <c r="F184" i="1"/>
  <c r="F194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A109" i="1"/>
  <c r="L108" i="1"/>
  <c r="J108" i="1"/>
  <c r="J119" i="1" s="1"/>
  <c r="I108" i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81" i="1"/>
  <c r="J81" i="1"/>
  <c r="I81" i="1"/>
  <c r="H81" i="1"/>
  <c r="G81" i="1"/>
  <c r="F70" i="1"/>
  <c r="F81" i="1" s="1"/>
  <c r="B62" i="1"/>
  <c r="A62" i="1"/>
  <c r="L61" i="1"/>
  <c r="J61" i="1"/>
  <c r="I61" i="1"/>
  <c r="H61" i="1"/>
  <c r="G61" i="1"/>
  <c r="F61" i="1"/>
  <c r="B52" i="1"/>
  <c r="A52" i="1"/>
  <c r="L62" i="1"/>
  <c r="J62" i="1"/>
  <c r="I62" i="1"/>
  <c r="H62" i="1"/>
  <c r="G62" i="1"/>
  <c r="F6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19" i="1" l="1"/>
  <c r="F138" i="1"/>
  <c r="F195" i="1" s="1"/>
  <c r="J138" i="1"/>
  <c r="G119" i="1"/>
  <c r="G195" i="1" s="1"/>
  <c r="L119" i="1"/>
  <c r="H138" i="1"/>
  <c r="H100" i="1"/>
  <c r="H195" i="1" s="1"/>
  <c r="I195" i="1"/>
  <c r="J195" i="1"/>
  <c r="L195" i="1"/>
</calcChain>
</file>

<file path=xl/sharedStrings.xml><?xml version="1.0" encoding="utf-8"?>
<sst xmlns="http://schemas.openxmlformats.org/spreadsheetml/2006/main" count="274" uniqueCount="93">
  <si>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</si>
  <si>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</si>
  <si>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</si>
  <si>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</si>
  <si>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</si>
  <si>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</si>
  <si>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</si>
  <si>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</si>
  <si>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</si>
  <si>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</si>
  <si>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</si>
  <si>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</si>
  <si>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</si>
  <si>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</si>
  <si>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</si>
  <si>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</si>
  <si>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</si>
  <si>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</si>
  <si>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</si>
  <si>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</si>
  <si>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</si>
  <si>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</si>
  <si>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</si>
  <si>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</si>
  <si>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</si>
  <si>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</si>
  <si>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</si>
  <si>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</si>
  <si>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</si>
  <si>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</si>
  <si>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</si>
  <si>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</si>
  <si>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</si>
  <si>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</si>
  <si>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</si>
  <si>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</si>
  <si>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</si>
  <si>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</si>
  <si>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</si>
  <si>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</si>
  <si>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Макароны с сыром</t>
  </si>
  <si>
    <t>МБОУ "Сергеевская средняя школа"</t>
  </si>
  <si>
    <t>Суп молочный с макаронными изделиями</t>
  </si>
  <si>
    <t>Сыр "Российский" в нарезке</t>
  </si>
  <si>
    <t>Масло сливочное порционное</t>
  </si>
  <si>
    <t>Чай с сахаром</t>
  </si>
  <si>
    <t>Хлеб пшеничный</t>
  </si>
  <si>
    <t>Банан</t>
  </si>
  <si>
    <t>54-19к</t>
  </si>
  <si>
    <t>54-1з</t>
  </si>
  <si>
    <t>54-19з</t>
  </si>
  <si>
    <t>54-2гн</t>
  </si>
  <si>
    <t>пром</t>
  </si>
  <si>
    <t>Омлет натуральный</t>
  </si>
  <si>
    <t>Кофейный напиток</t>
  </si>
  <si>
    <t>Яблоко</t>
  </si>
  <si>
    <t>Каша пшенная молочная</t>
  </si>
  <si>
    <t>Яйцо вареное</t>
  </si>
  <si>
    <t>Груша</t>
  </si>
  <si>
    <t>Сырники творожные</t>
  </si>
  <si>
    <t>Молоко сгущенное с сахаром</t>
  </si>
  <si>
    <t>Рис отварной</t>
  </si>
  <si>
    <t>Котлета куриная</t>
  </si>
  <si>
    <t>Мандарин</t>
  </si>
  <si>
    <t>Блины дрожжевые</t>
  </si>
  <si>
    <t>Джем (повидло)</t>
  </si>
  <si>
    <t>Каша пшенно-рисовая</t>
  </si>
  <si>
    <t>Компот из кураги</t>
  </si>
  <si>
    <t>Апельсин</t>
  </si>
  <si>
    <t>Какао с молоком</t>
  </si>
  <si>
    <t>Запеканка творожная</t>
  </si>
  <si>
    <t>Каша гречневая молочная</t>
  </si>
  <si>
    <t>Йогурт</t>
  </si>
  <si>
    <t>Компот из свежих яблок</t>
  </si>
  <si>
    <t>54-1о</t>
  </si>
  <si>
    <t>54-23гн</t>
  </si>
  <si>
    <t>54-6к</t>
  </si>
  <si>
    <t>54-6о</t>
  </si>
  <si>
    <t>54-6т</t>
  </si>
  <si>
    <t>54-6г</t>
  </si>
  <si>
    <t>54-5м</t>
  </si>
  <si>
    <t>54-16к</t>
  </si>
  <si>
    <t>54-2хн</t>
  </si>
  <si>
    <t>54-17к</t>
  </si>
  <si>
    <t>54-32гн</t>
  </si>
  <si>
    <t>О.Е. Степанина</t>
  </si>
  <si>
    <t>Чай с лимоном и сахаром</t>
  </si>
  <si>
    <t>54-3гн</t>
  </si>
  <si>
    <t>Компот из вишни</t>
  </si>
  <si>
    <t>54-6хн</t>
  </si>
  <si>
    <t>Кисель из вишни</t>
  </si>
  <si>
    <t>54-22хн</t>
  </si>
  <si>
    <t>54-21гн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</si>
</sst>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6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0" borderId="1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5" sqref="N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7.855468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0" t="s">
        <v>41</v>
      </c>
      <c r="D1" s="61"/>
      <c r="E1" s="61"/>
      <c r="F1" s="12" t="s">
        <v>16</v>
      </c>
      <c r="G1" s="2" t="s">
        <v>17</v>
      </c>
      <c r="H1" s="62" t="s">
        <v>39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18</v>
      </c>
      <c r="H2" s="62" t="s">
        <v>85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7">
        <v>8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25.5" x14ac:dyDescent="0.25">
      <c r="A6" s="20">
        <v>1</v>
      </c>
      <c r="B6" s="50">
        <v>1</v>
      </c>
      <c r="C6" s="21" t="s">
        <v>20</v>
      </c>
      <c r="D6" s="5" t="s">
        <v>21</v>
      </c>
      <c r="E6" s="38" t="s">
        <v>42</v>
      </c>
      <c r="F6" s="39">
        <v>200</v>
      </c>
      <c r="G6" s="39">
        <v>7.2</v>
      </c>
      <c r="H6" s="39">
        <v>11.6</v>
      </c>
      <c r="I6" s="39">
        <v>28.4</v>
      </c>
      <c r="J6" s="39">
        <v>246.5</v>
      </c>
      <c r="K6" s="40" t="s">
        <v>48</v>
      </c>
      <c r="L6" s="39">
        <v>22.95</v>
      </c>
    </row>
    <row r="7" spans="1:12" ht="15" x14ac:dyDescent="0.25">
      <c r="A7" s="22"/>
      <c r="B7" s="15"/>
      <c r="C7" s="11"/>
      <c r="D7" s="6"/>
      <c r="E7" s="41" t="s">
        <v>43</v>
      </c>
      <c r="F7" s="42">
        <v>15</v>
      </c>
      <c r="G7" s="42">
        <v>3.5</v>
      </c>
      <c r="H7" s="42">
        <v>4.4000000000000004</v>
      </c>
      <c r="I7" s="42">
        <v>0</v>
      </c>
      <c r="J7" s="42">
        <v>53.7</v>
      </c>
      <c r="K7" s="43" t="s">
        <v>49</v>
      </c>
      <c r="L7" s="42">
        <v>14.19</v>
      </c>
    </row>
    <row r="8" spans="1:12" ht="15" x14ac:dyDescent="0.25">
      <c r="A8" s="22"/>
      <c r="B8" s="15"/>
      <c r="C8" s="11"/>
      <c r="D8" s="7"/>
      <c r="E8" s="41" t="s">
        <v>44</v>
      </c>
      <c r="F8" s="42">
        <v>10</v>
      </c>
      <c r="G8" s="42">
        <v>0.1</v>
      </c>
      <c r="H8" s="42">
        <v>8.1999999999999993</v>
      </c>
      <c r="I8" s="42">
        <v>0.1</v>
      </c>
      <c r="J8" s="42">
        <v>74.8</v>
      </c>
      <c r="K8" s="43" t="s">
        <v>50</v>
      </c>
      <c r="L8" s="58">
        <v>6.1</v>
      </c>
    </row>
    <row r="9" spans="1:12" ht="15" x14ac:dyDescent="0.25">
      <c r="A9" s="22"/>
      <c r="B9" s="15"/>
      <c r="C9" s="11"/>
      <c r="D9" s="7" t="s">
        <v>22</v>
      </c>
      <c r="E9" s="41" t="s">
        <v>45</v>
      </c>
      <c r="F9" s="42">
        <v>200</v>
      </c>
      <c r="G9" s="42">
        <v>0</v>
      </c>
      <c r="H9" s="42">
        <v>0</v>
      </c>
      <c r="I9" s="42">
        <v>12.2</v>
      </c>
      <c r="J9" s="42">
        <v>26.8</v>
      </c>
      <c r="K9" s="43" t="s">
        <v>51</v>
      </c>
      <c r="L9" s="42">
        <v>2.78</v>
      </c>
    </row>
    <row r="10" spans="1:12" ht="15" x14ac:dyDescent="0.25">
      <c r="A10" s="22"/>
      <c r="B10" s="15"/>
      <c r="C10" s="11"/>
      <c r="D10" s="7" t="s">
        <v>23</v>
      </c>
      <c r="E10" s="41" t="s">
        <v>46</v>
      </c>
      <c r="F10" s="42">
        <v>45</v>
      </c>
      <c r="G10" s="42">
        <v>3.4</v>
      </c>
      <c r="H10" s="42">
        <v>0.4</v>
      </c>
      <c r="I10" s="42">
        <v>22.1</v>
      </c>
      <c r="J10" s="42">
        <v>105.5</v>
      </c>
      <c r="K10" s="43" t="s">
        <v>52</v>
      </c>
      <c r="L10" s="42">
        <v>4.28</v>
      </c>
    </row>
    <row r="11" spans="1:12" ht="15" x14ac:dyDescent="0.25">
      <c r="A11" s="22"/>
      <c r="B11" s="15"/>
      <c r="C11" s="11"/>
      <c r="D11" s="6" t="s">
        <v>24</v>
      </c>
      <c r="E11" s="41" t="s">
        <v>47</v>
      </c>
      <c r="F11" s="42">
        <v>100</v>
      </c>
      <c r="G11" s="42">
        <v>1.5</v>
      </c>
      <c r="H11" s="42">
        <v>0.5</v>
      </c>
      <c r="I11" s="42">
        <v>21</v>
      </c>
      <c r="J11" s="42">
        <v>96</v>
      </c>
      <c r="K11" s="43">
        <v>338</v>
      </c>
      <c r="L11" s="42">
        <v>19.5</v>
      </c>
    </row>
    <row r="12" spans="1:12" ht="15" x14ac:dyDescent="0.25">
      <c r="A12" s="22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15.7</v>
      </c>
      <c r="H13" s="19">
        <f t="shared" si="0"/>
        <v>25.099999999999998</v>
      </c>
      <c r="I13" s="19">
        <f t="shared" si="0"/>
        <v>83.800000000000011</v>
      </c>
      <c r="J13" s="19">
        <f t="shared" si="0"/>
        <v>603.29999999999995</v>
      </c>
      <c r="K13" s="24"/>
      <c r="L13" s="59">
        <f t="shared" ref="L13" si="1">SUM(L6:L12)</f>
        <v>69.800000000000011</v>
      </c>
    </row>
    <row r="14" spans="1:12" ht="15" x14ac:dyDescent="0.2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4"/>
      <c r="L23" s="19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63" t="s">
        <v>4</v>
      </c>
      <c r="D24" s="64"/>
      <c r="E24" s="30"/>
      <c r="F24" s="31">
        <f>F13+F23</f>
        <v>570</v>
      </c>
      <c r="G24" s="31">
        <f t="shared" ref="G24:J24" si="4">G13+G23</f>
        <v>15.7</v>
      </c>
      <c r="H24" s="31">
        <f t="shared" si="4"/>
        <v>25.099999999999998</v>
      </c>
      <c r="I24" s="31">
        <f t="shared" si="4"/>
        <v>83.800000000000011</v>
      </c>
      <c r="J24" s="31">
        <f t="shared" si="4"/>
        <v>603.29999999999995</v>
      </c>
      <c r="K24" s="31"/>
      <c r="L24" s="31">
        <f t="shared" ref="L24" si="5">L13+L23</f>
        <v>69.800000000000011</v>
      </c>
    </row>
    <row r="25" spans="1:12" ht="18" x14ac:dyDescent="0.25">
      <c r="A25" s="14">
        <v>1</v>
      </c>
      <c r="B25" s="51">
        <v>2</v>
      </c>
      <c r="C25" s="21" t="s">
        <v>20</v>
      </c>
      <c r="D25" s="5" t="s">
        <v>21</v>
      </c>
      <c r="E25" s="38" t="s">
        <v>53</v>
      </c>
      <c r="F25" s="39">
        <v>150</v>
      </c>
      <c r="G25" s="39">
        <v>12.7</v>
      </c>
      <c r="H25" s="39">
        <v>18</v>
      </c>
      <c r="I25" s="39">
        <v>3.3</v>
      </c>
      <c r="J25" s="39">
        <v>225.5</v>
      </c>
      <c r="K25" s="40" t="s">
        <v>74</v>
      </c>
      <c r="L25" s="39">
        <v>33.659999999999997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/>
      <c r="E27" s="41"/>
      <c r="F27" s="42"/>
      <c r="G27" s="42"/>
      <c r="H27" s="42"/>
      <c r="I27" s="42"/>
      <c r="J27" s="42"/>
      <c r="K27" s="43"/>
      <c r="L27" s="42"/>
    </row>
    <row r="28" spans="1:12" ht="15" x14ac:dyDescent="0.25">
      <c r="A28" s="14"/>
      <c r="B28" s="15"/>
      <c r="C28" s="11"/>
      <c r="D28" s="7" t="s">
        <v>22</v>
      </c>
      <c r="E28" s="41" t="s">
        <v>54</v>
      </c>
      <c r="F28" s="42">
        <v>200</v>
      </c>
      <c r="G28" s="42">
        <v>3.9</v>
      </c>
      <c r="H28" s="42">
        <v>2.9</v>
      </c>
      <c r="I28" s="42">
        <v>17.2</v>
      </c>
      <c r="J28" s="42">
        <v>107.9</v>
      </c>
      <c r="K28" s="43" t="s">
        <v>75</v>
      </c>
      <c r="L28" s="42">
        <v>13.94</v>
      </c>
    </row>
    <row r="29" spans="1:12" ht="15" x14ac:dyDescent="0.25">
      <c r="A29" s="14"/>
      <c r="B29" s="15"/>
      <c r="C29" s="11"/>
      <c r="D29" s="7" t="s">
        <v>23</v>
      </c>
      <c r="E29" s="41" t="s">
        <v>46</v>
      </c>
      <c r="F29" s="42">
        <v>45</v>
      </c>
      <c r="G29" s="42">
        <v>3.4</v>
      </c>
      <c r="H29" s="42">
        <v>0.4</v>
      </c>
      <c r="I29" s="42">
        <v>22.1</v>
      </c>
      <c r="J29" s="42">
        <v>105.5</v>
      </c>
      <c r="K29" s="43" t="s">
        <v>52</v>
      </c>
      <c r="L29" s="42">
        <v>4.28</v>
      </c>
    </row>
    <row r="30" spans="1:12" ht="15" x14ac:dyDescent="0.25">
      <c r="A30" s="14"/>
      <c r="B30" s="15"/>
      <c r="C30" s="11"/>
      <c r="D30" s="6" t="s">
        <v>24</v>
      </c>
      <c r="E30" s="41" t="s">
        <v>55</v>
      </c>
      <c r="F30" s="42">
        <v>110</v>
      </c>
      <c r="G30" s="42">
        <v>0.4</v>
      </c>
      <c r="H30" s="42">
        <v>0.4</v>
      </c>
      <c r="I30" s="42">
        <v>9.8000000000000007</v>
      </c>
      <c r="J30" s="42">
        <v>47</v>
      </c>
      <c r="K30" s="43">
        <v>338</v>
      </c>
      <c r="L30" s="42">
        <v>12</v>
      </c>
    </row>
    <row r="31" spans="1:12" ht="15" x14ac:dyDescent="0.25">
      <c r="A31" s="14"/>
      <c r="B31" s="15"/>
      <c r="C31" s="11"/>
      <c r="D31" s="6"/>
      <c r="E31" s="41"/>
      <c r="F31" s="54"/>
      <c r="G31" s="54"/>
      <c r="H31" s="54"/>
      <c r="I31" s="54"/>
      <c r="J31" s="54"/>
      <c r="K31" s="55"/>
      <c r="L31" s="54"/>
    </row>
    <row r="32" spans="1:12" ht="15" x14ac:dyDescent="0.25">
      <c r="A32" s="16"/>
      <c r="B32" s="17"/>
      <c r="C32" s="8"/>
      <c r="D32" s="18" t="s">
        <v>33</v>
      </c>
      <c r="E32" s="9"/>
      <c r="F32" s="56">
        <f>SUM(F25:F31)</f>
        <v>505</v>
      </c>
      <c r="G32" s="56">
        <f t="shared" ref="G32" si="6">SUM(G25:G31)</f>
        <v>20.399999999999995</v>
      </c>
      <c r="H32" s="56">
        <f t="shared" ref="H32" si="7">SUM(H25:H31)</f>
        <v>21.699999999999996</v>
      </c>
      <c r="I32" s="56">
        <f t="shared" ref="I32" si="8">SUM(I25:I31)</f>
        <v>52.400000000000006</v>
      </c>
      <c r="J32" s="56">
        <f t="shared" ref="J32:L32" si="9">SUM(J25:J31)</f>
        <v>485.9</v>
      </c>
      <c r="K32" s="57"/>
      <c r="L32" s="56">
        <f t="shared" si="9"/>
        <v>63.879999999999995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4"/>
      <c r="L42" s="19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63" t="s">
        <v>4</v>
      </c>
      <c r="D43" s="64"/>
      <c r="E43" s="30"/>
      <c r="F43" s="31">
        <f>F32+F42</f>
        <v>505</v>
      </c>
      <c r="G43" s="31">
        <f t="shared" ref="G43" si="14">G32+G42</f>
        <v>20.399999999999995</v>
      </c>
      <c r="H43" s="31">
        <f t="shared" ref="H43" si="15">H32+H42</f>
        <v>21.699999999999996</v>
      </c>
      <c r="I43" s="31">
        <f t="shared" ref="I43" si="16">I32+I42</f>
        <v>52.400000000000006</v>
      </c>
      <c r="J43" s="31">
        <f t="shared" ref="J43:L43" si="17">J32+J42</f>
        <v>485.9</v>
      </c>
      <c r="K43" s="31"/>
      <c r="L43" s="31">
        <f t="shared" si="17"/>
        <v>63.879999999999995</v>
      </c>
    </row>
    <row r="44" spans="1:12" ht="18" x14ac:dyDescent="0.25">
      <c r="A44" s="20">
        <v>1</v>
      </c>
      <c r="B44" s="50">
        <v>3</v>
      </c>
      <c r="C44" s="21" t="s">
        <v>20</v>
      </c>
      <c r="D44" s="5" t="s">
        <v>21</v>
      </c>
      <c r="E44" s="38" t="s">
        <v>56</v>
      </c>
      <c r="F44" s="39">
        <v>200</v>
      </c>
      <c r="G44" s="39">
        <v>8.3000000000000007</v>
      </c>
      <c r="H44" s="39">
        <v>11.7</v>
      </c>
      <c r="I44" s="39">
        <v>37.5</v>
      </c>
      <c r="J44" s="39">
        <v>288</v>
      </c>
      <c r="K44" s="40" t="s">
        <v>76</v>
      </c>
      <c r="L44" s="39">
        <v>19.79</v>
      </c>
    </row>
    <row r="45" spans="1:12" ht="15" x14ac:dyDescent="0.25">
      <c r="A45" s="22"/>
      <c r="B45" s="15"/>
      <c r="C45" s="11"/>
      <c r="D45" s="6"/>
      <c r="E45" s="41" t="s">
        <v>57</v>
      </c>
      <c r="F45" s="42">
        <v>40</v>
      </c>
      <c r="G45" s="42">
        <v>4.8</v>
      </c>
      <c r="H45" s="42">
        <v>4</v>
      </c>
      <c r="I45" s="42">
        <v>0.3</v>
      </c>
      <c r="J45" s="42">
        <v>56.6</v>
      </c>
      <c r="K45" s="43" t="s">
        <v>77</v>
      </c>
      <c r="L45" s="42">
        <v>10</v>
      </c>
    </row>
    <row r="46" spans="1:12" ht="15" x14ac:dyDescent="0.25">
      <c r="A46" s="22"/>
      <c r="B46" s="15"/>
      <c r="C46" s="11"/>
      <c r="D46" s="7"/>
      <c r="E46" s="41"/>
      <c r="F46" s="42"/>
      <c r="G46" s="42"/>
      <c r="H46" s="42"/>
      <c r="I46" s="42"/>
      <c r="J46" s="42"/>
      <c r="K46" s="43"/>
      <c r="L46" s="42"/>
    </row>
    <row r="47" spans="1:12" ht="15" x14ac:dyDescent="0.25">
      <c r="A47" s="22"/>
      <c r="B47" s="15"/>
      <c r="C47" s="11"/>
      <c r="D47" s="7" t="s">
        <v>22</v>
      </c>
      <c r="E47" s="41" t="s">
        <v>86</v>
      </c>
      <c r="F47" s="42">
        <v>200</v>
      </c>
      <c r="G47" s="42">
        <v>0.2</v>
      </c>
      <c r="H47" s="42">
        <v>0.1</v>
      </c>
      <c r="I47" s="42">
        <v>6.6</v>
      </c>
      <c r="J47" s="42">
        <v>27.9</v>
      </c>
      <c r="K47" s="43" t="s">
        <v>87</v>
      </c>
      <c r="L47" s="42">
        <v>4.1500000000000004</v>
      </c>
    </row>
    <row r="48" spans="1:12" ht="15" x14ac:dyDescent="0.25">
      <c r="A48" s="22"/>
      <c r="B48" s="15"/>
      <c r="C48" s="11"/>
      <c r="D48" s="7" t="s">
        <v>23</v>
      </c>
      <c r="E48" s="41" t="s">
        <v>46</v>
      </c>
      <c r="F48" s="42">
        <v>45</v>
      </c>
      <c r="G48" s="42">
        <v>3.4</v>
      </c>
      <c r="H48" s="42">
        <v>0.4</v>
      </c>
      <c r="I48" s="42">
        <v>22.1</v>
      </c>
      <c r="J48" s="42">
        <v>105.5</v>
      </c>
      <c r="K48" s="43" t="s">
        <v>52</v>
      </c>
      <c r="L48" s="42">
        <v>4.28</v>
      </c>
    </row>
    <row r="49" spans="1:12" ht="15" x14ac:dyDescent="0.25">
      <c r="A49" s="22"/>
      <c r="B49" s="15"/>
      <c r="C49" s="11"/>
      <c r="D49" s="6" t="s">
        <v>24</v>
      </c>
      <c r="E49" s="41" t="s">
        <v>58</v>
      </c>
      <c r="F49" s="42">
        <v>100</v>
      </c>
      <c r="G49" s="42">
        <v>0.4</v>
      </c>
      <c r="H49" s="42">
        <v>0.4</v>
      </c>
      <c r="I49" s="42">
        <v>10.3</v>
      </c>
      <c r="J49" s="42">
        <v>47</v>
      </c>
      <c r="K49" s="43">
        <v>338</v>
      </c>
      <c r="L49" s="42">
        <v>19.5</v>
      </c>
    </row>
    <row r="50" spans="1:12" ht="15" x14ac:dyDescent="0.25">
      <c r="A50" s="22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7"/>
      <c r="C51" s="8"/>
      <c r="D51" s="18" t="s">
        <v>33</v>
      </c>
      <c r="E51" s="9"/>
      <c r="F51" s="56">
        <f>SUM(F44:F50)</f>
        <v>585</v>
      </c>
      <c r="G51" s="56">
        <f t="shared" ref="G51:J51" si="18">SUM(G44:G50)</f>
        <v>17.099999999999998</v>
      </c>
      <c r="H51" s="56">
        <f t="shared" si="18"/>
        <v>16.599999999999998</v>
      </c>
      <c r="I51" s="56">
        <f t="shared" si="18"/>
        <v>76.8</v>
      </c>
      <c r="J51" s="56">
        <f t="shared" si="18"/>
        <v>525</v>
      </c>
      <c r="K51" s="56"/>
      <c r="L51" s="56">
        <f>SUM(L44:L50)</f>
        <v>57.72</v>
      </c>
    </row>
    <row r="52" spans="1:12" ht="15" x14ac:dyDescent="0.2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19">SUM(G52:G60)</f>
        <v>0</v>
      </c>
      <c r="H61" s="19">
        <f t="shared" ref="H61" si="20">SUM(H52:H60)</f>
        <v>0</v>
      </c>
      <c r="I61" s="19">
        <f t="shared" ref="I61" si="21">SUM(I52:I60)</f>
        <v>0</v>
      </c>
      <c r="J61" s="19">
        <f t="shared" ref="J61:L61" si="22">SUM(J52:J60)</f>
        <v>0</v>
      </c>
      <c r="K61" s="24"/>
      <c r="L61" s="19">
        <f t="shared" si="22"/>
        <v>0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63" t="s">
        <v>4</v>
      </c>
      <c r="D62" s="64"/>
      <c r="E62" s="30"/>
      <c r="F62" s="31">
        <f>F51+F61</f>
        <v>585</v>
      </c>
      <c r="G62" s="31">
        <f t="shared" ref="G62" si="23">G51+G61</f>
        <v>17.099999999999998</v>
      </c>
      <c r="H62" s="31">
        <f t="shared" ref="H62" si="24">H51+H61</f>
        <v>16.599999999999998</v>
      </c>
      <c r="I62" s="31">
        <f t="shared" ref="I62" si="25">I51+I61</f>
        <v>76.8</v>
      </c>
      <c r="J62" s="31">
        <f t="shared" ref="J62:L62" si="26">J51+J61</f>
        <v>525</v>
      </c>
      <c r="K62" s="31"/>
      <c r="L62" s="31">
        <f t="shared" si="26"/>
        <v>57.72</v>
      </c>
    </row>
    <row r="63" spans="1:12" ht="18" x14ac:dyDescent="0.25">
      <c r="A63" s="20">
        <v>1</v>
      </c>
      <c r="B63" s="50">
        <v>4</v>
      </c>
      <c r="C63" s="21" t="s">
        <v>20</v>
      </c>
      <c r="D63" s="5" t="s">
        <v>21</v>
      </c>
      <c r="E63" s="38" t="s">
        <v>59</v>
      </c>
      <c r="F63" s="39">
        <v>150</v>
      </c>
      <c r="G63" s="39">
        <v>17.239999999999998</v>
      </c>
      <c r="H63" s="39">
        <v>11.6</v>
      </c>
      <c r="I63" s="39">
        <v>28.4</v>
      </c>
      <c r="J63" s="39">
        <v>246.5</v>
      </c>
      <c r="K63" s="40" t="s">
        <v>78</v>
      </c>
      <c r="L63" s="39">
        <v>52.76</v>
      </c>
    </row>
    <row r="64" spans="1:12" ht="15" x14ac:dyDescent="0.25">
      <c r="A64" s="22"/>
      <c r="B64" s="15"/>
      <c r="C64" s="11"/>
      <c r="D64" s="6"/>
      <c r="E64" s="41" t="s">
        <v>60</v>
      </c>
      <c r="F64" s="42">
        <v>10</v>
      </c>
      <c r="G64" s="42">
        <v>0.1</v>
      </c>
      <c r="H64" s="42">
        <v>8.1999999999999993</v>
      </c>
      <c r="I64" s="42">
        <v>0.1</v>
      </c>
      <c r="J64" s="42">
        <v>74.8</v>
      </c>
      <c r="K64" s="43" t="s">
        <v>52</v>
      </c>
      <c r="L64" s="42">
        <v>3.55</v>
      </c>
    </row>
    <row r="65" spans="1:12" ht="15" x14ac:dyDescent="0.25">
      <c r="A65" s="22"/>
      <c r="B65" s="15"/>
      <c r="C65" s="11"/>
      <c r="D65" s="7"/>
      <c r="E65" s="41"/>
      <c r="F65" s="42"/>
      <c r="G65" s="42"/>
      <c r="H65" s="42"/>
      <c r="I65" s="42"/>
      <c r="J65" s="42"/>
      <c r="K65" s="43"/>
      <c r="L65" s="42"/>
    </row>
    <row r="66" spans="1:12" ht="15" x14ac:dyDescent="0.25">
      <c r="A66" s="22"/>
      <c r="B66" s="15"/>
      <c r="C66" s="11"/>
      <c r="D66" s="7" t="s">
        <v>22</v>
      </c>
      <c r="E66" s="41" t="s">
        <v>88</v>
      </c>
      <c r="F66" s="42">
        <v>200</v>
      </c>
      <c r="G66" s="42">
        <v>0.3</v>
      </c>
      <c r="H66" s="42">
        <v>0.1</v>
      </c>
      <c r="I66" s="42">
        <v>10.3</v>
      </c>
      <c r="J66" s="42">
        <v>42.8</v>
      </c>
      <c r="K66" s="43" t="s">
        <v>89</v>
      </c>
      <c r="L66" s="42">
        <v>11.38</v>
      </c>
    </row>
    <row r="67" spans="1:12" ht="15" x14ac:dyDescent="0.25">
      <c r="A67" s="22"/>
      <c r="B67" s="15"/>
      <c r="C67" s="11"/>
      <c r="D67" s="7" t="s">
        <v>23</v>
      </c>
      <c r="E67" s="41" t="s">
        <v>46</v>
      </c>
      <c r="F67" s="42">
        <v>45</v>
      </c>
      <c r="G67" s="42">
        <v>3.4</v>
      </c>
      <c r="H67" s="42">
        <v>0.4</v>
      </c>
      <c r="I67" s="42">
        <v>22.1</v>
      </c>
      <c r="J67" s="42">
        <v>105.5</v>
      </c>
      <c r="K67" s="43" t="s">
        <v>52</v>
      </c>
      <c r="L67" s="42">
        <v>4.28</v>
      </c>
    </row>
    <row r="68" spans="1:12" ht="15" x14ac:dyDescent="0.25">
      <c r="A68" s="22"/>
      <c r="B68" s="15"/>
      <c r="C68" s="11"/>
      <c r="D68" s="6" t="s">
        <v>24</v>
      </c>
      <c r="E68" s="41" t="s">
        <v>55</v>
      </c>
      <c r="F68" s="42">
        <v>110</v>
      </c>
      <c r="G68" s="42">
        <v>0.4</v>
      </c>
      <c r="H68" s="42">
        <v>0.4</v>
      </c>
      <c r="I68" s="42">
        <v>9.8000000000000007</v>
      </c>
      <c r="J68" s="42">
        <v>47</v>
      </c>
      <c r="K68" s="43">
        <v>338</v>
      </c>
      <c r="L68" s="42">
        <v>12</v>
      </c>
    </row>
    <row r="69" spans="1:12" ht="15" x14ac:dyDescent="0.25">
      <c r="A69" s="22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7"/>
      <c r="C70" s="8"/>
      <c r="D70" s="18" t="s">
        <v>33</v>
      </c>
      <c r="E70" s="9"/>
      <c r="F70" s="56">
        <f>SUM(F63:F69)</f>
        <v>515</v>
      </c>
      <c r="G70" s="56">
        <f t="shared" ref="G70:L70" si="27">SUM(G63:G69)</f>
        <v>21.439999999999998</v>
      </c>
      <c r="H70" s="56">
        <f t="shared" si="27"/>
        <v>20.699999999999996</v>
      </c>
      <c r="I70" s="56">
        <f t="shared" si="27"/>
        <v>70.7</v>
      </c>
      <c r="J70" s="56">
        <f t="shared" si="27"/>
        <v>516.6</v>
      </c>
      <c r="K70" s="56"/>
      <c r="L70" s="56">
        <f t="shared" si="27"/>
        <v>83.97</v>
      </c>
    </row>
    <row r="71" spans="1:12" ht="15" x14ac:dyDescent="0.2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28">SUM(G71:G79)</f>
        <v>0</v>
      </c>
      <c r="H80" s="19">
        <f t="shared" ref="H80" si="29">SUM(H71:H79)</f>
        <v>0</v>
      </c>
      <c r="I80" s="19">
        <f t="shared" ref="I80" si="30">SUM(I71:I79)</f>
        <v>0</v>
      </c>
      <c r="J80" s="19">
        <f t="shared" ref="J80:L80" si="31">SUM(J71:J79)</f>
        <v>0</v>
      </c>
      <c r="K80" s="24"/>
      <c r="L80" s="19">
        <f t="shared" si="31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63" t="s">
        <v>4</v>
      </c>
      <c r="D81" s="64"/>
      <c r="E81" s="30"/>
      <c r="F81" s="31">
        <f>F70+F80</f>
        <v>515</v>
      </c>
      <c r="G81" s="31">
        <f t="shared" ref="G81" si="32">G70+G80</f>
        <v>21.439999999999998</v>
      </c>
      <c r="H81" s="31">
        <f t="shared" ref="H81" si="33">H70+H80</f>
        <v>20.699999999999996</v>
      </c>
      <c r="I81" s="31">
        <f t="shared" ref="I81" si="34">I70+I80</f>
        <v>70.7</v>
      </c>
      <c r="J81" s="31">
        <f t="shared" ref="J81:L81" si="35">J70+J80</f>
        <v>516.6</v>
      </c>
      <c r="K81" s="31"/>
      <c r="L81" s="31">
        <f t="shared" si="35"/>
        <v>83.97</v>
      </c>
    </row>
    <row r="82" spans="1:12" ht="18" x14ac:dyDescent="0.25">
      <c r="A82" s="20">
        <v>1</v>
      </c>
      <c r="B82" s="50">
        <v>5</v>
      </c>
      <c r="C82" s="21" t="s">
        <v>20</v>
      </c>
      <c r="D82" s="5" t="s">
        <v>21</v>
      </c>
      <c r="E82" s="38" t="s">
        <v>61</v>
      </c>
      <c r="F82" s="39">
        <v>150</v>
      </c>
      <c r="G82" s="39">
        <v>3.6</v>
      </c>
      <c r="H82" s="39">
        <v>5.4</v>
      </c>
      <c r="I82" s="39">
        <v>36.4</v>
      </c>
      <c r="J82" s="39">
        <v>208.7</v>
      </c>
      <c r="K82" s="40" t="s">
        <v>79</v>
      </c>
      <c r="L82" s="39">
        <v>12.71</v>
      </c>
    </row>
    <row r="83" spans="1:12" ht="15" x14ac:dyDescent="0.25">
      <c r="A83" s="22"/>
      <c r="B83" s="15"/>
      <c r="C83" s="11"/>
      <c r="D83" s="6"/>
      <c r="E83" s="41" t="s">
        <v>62</v>
      </c>
      <c r="F83" s="42">
        <v>90</v>
      </c>
      <c r="G83" s="42">
        <v>17.3</v>
      </c>
      <c r="H83" s="42">
        <v>4</v>
      </c>
      <c r="I83" s="42">
        <v>12.1</v>
      </c>
      <c r="J83" s="42">
        <v>152.46</v>
      </c>
      <c r="K83" s="43" t="s">
        <v>80</v>
      </c>
      <c r="L83" s="42">
        <v>45.67</v>
      </c>
    </row>
    <row r="84" spans="1:12" ht="15" x14ac:dyDescent="0.25">
      <c r="A84" s="22"/>
      <c r="B84" s="15"/>
      <c r="C84" s="11"/>
      <c r="D84" s="7"/>
      <c r="E84" s="41"/>
      <c r="F84" s="42"/>
      <c r="G84" s="42"/>
      <c r="H84" s="42"/>
      <c r="I84" s="42"/>
      <c r="J84" s="42"/>
      <c r="K84" s="43"/>
      <c r="L84" s="42"/>
    </row>
    <row r="85" spans="1:12" ht="15" x14ac:dyDescent="0.25">
      <c r="A85" s="22"/>
      <c r="B85" s="15"/>
      <c r="C85" s="11"/>
      <c r="D85" s="7" t="s">
        <v>22</v>
      </c>
      <c r="E85" s="41" t="s">
        <v>45</v>
      </c>
      <c r="F85" s="42">
        <v>200</v>
      </c>
      <c r="G85" s="42">
        <v>0</v>
      </c>
      <c r="H85" s="42">
        <v>0</v>
      </c>
      <c r="I85" s="42">
        <v>12.2</v>
      </c>
      <c r="J85" s="42">
        <v>26.8</v>
      </c>
      <c r="K85" s="43" t="s">
        <v>51</v>
      </c>
      <c r="L85" s="42">
        <v>2.78</v>
      </c>
    </row>
    <row r="86" spans="1:12" ht="15" x14ac:dyDescent="0.25">
      <c r="A86" s="22"/>
      <c r="B86" s="15"/>
      <c r="C86" s="11"/>
      <c r="D86" s="7" t="s">
        <v>23</v>
      </c>
      <c r="E86" s="41" t="s">
        <v>46</v>
      </c>
      <c r="F86" s="42">
        <v>45</v>
      </c>
      <c r="G86" s="42">
        <v>3.4</v>
      </c>
      <c r="H86" s="42">
        <v>0.4</v>
      </c>
      <c r="I86" s="42">
        <v>22.1</v>
      </c>
      <c r="J86" s="42">
        <v>105.5</v>
      </c>
      <c r="K86" s="43" t="s">
        <v>52</v>
      </c>
      <c r="L86" s="42">
        <v>4.28</v>
      </c>
    </row>
    <row r="87" spans="1:12" ht="15" x14ac:dyDescent="0.25">
      <c r="A87" s="22"/>
      <c r="B87" s="15"/>
      <c r="C87" s="11"/>
      <c r="D87" s="6" t="s">
        <v>24</v>
      </c>
      <c r="E87" s="41" t="s">
        <v>63</v>
      </c>
      <c r="F87" s="42">
        <v>100</v>
      </c>
      <c r="G87" s="42">
        <v>1</v>
      </c>
      <c r="H87" s="42">
        <v>0.2</v>
      </c>
      <c r="I87" s="42">
        <v>9</v>
      </c>
      <c r="J87" s="42">
        <v>42</v>
      </c>
      <c r="K87" s="43">
        <v>338</v>
      </c>
      <c r="L87" s="42">
        <v>23.6</v>
      </c>
    </row>
    <row r="88" spans="1:12" ht="15" x14ac:dyDescent="0.25">
      <c r="A88" s="22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7"/>
      <c r="C89" s="8"/>
      <c r="D89" s="18" t="s">
        <v>33</v>
      </c>
      <c r="E89" s="9"/>
      <c r="F89" s="56">
        <f>SUM(F82:F88)</f>
        <v>585</v>
      </c>
      <c r="G89" s="56">
        <f t="shared" ref="G89" si="36">SUM(G82:G88)</f>
        <v>25.3</v>
      </c>
      <c r="H89" s="56">
        <f t="shared" ref="H89" si="37">SUM(H82:H88)</f>
        <v>10</v>
      </c>
      <c r="I89" s="56">
        <f t="shared" ref="I89" si="38">SUM(I82:I88)</f>
        <v>91.800000000000011</v>
      </c>
      <c r="J89" s="56">
        <f t="shared" ref="J89:L89" si="39">SUM(J82:J88)</f>
        <v>535.46</v>
      </c>
      <c r="K89" s="57"/>
      <c r="L89" s="56">
        <f t="shared" si="39"/>
        <v>89.039999999999992</v>
      </c>
    </row>
    <row r="90" spans="1:12" ht="15" x14ac:dyDescent="0.2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0">SUM(G90:G98)</f>
        <v>0</v>
      </c>
      <c r="H99" s="19">
        <f t="shared" ref="H99" si="41">SUM(H90:H98)</f>
        <v>0</v>
      </c>
      <c r="I99" s="19">
        <f t="shared" ref="I99" si="42">SUM(I90:I98)</f>
        <v>0</v>
      </c>
      <c r="J99" s="19">
        <f t="shared" ref="J99:L99" si="43">SUM(J90:J98)</f>
        <v>0</v>
      </c>
      <c r="K99" s="24"/>
      <c r="L99" s="19">
        <f t="shared" si="43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63" t="s">
        <v>4</v>
      </c>
      <c r="D100" s="64"/>
      <c r="E100" s="30"/>
      <c r="F100" s="31">
        <f>F89+F99</f>
        <v>585</v>
      </c>
      <c r="G100" s="31">
        <f t="shared" ref="G100" si="44">G89+G99</f>
        <v>25.3</v>
      </c>
      <c r="H100" s="31">
        <f t="shared" ref="H100" si="45">H89+H99</f>
        <v>10</v>
      </c>
      <c r="I100" s="31">
        <f t="shared" ref="I100" si="46">I89+I99</f>
        <v>91.800000000000011</v>
      </c>
      <c r="J100" s="31">
        <f t="shared" ref="J100:L100" si="47">J89+J99</f>
        <v>535.46</v>
      </c>
      <c r="K100" s="31"/>
      <c r="L100" s="31">
        <f t="shared" si="47"/>
        <v>89.039999999999992</v>
      </c>
    </row>
    <row r="101" spans="1:12" ht="18" x14ac:dyDescent="0.25">
      <c r="A101" s="20">
        <v>2</v>
      </c>
      <c r="B101" s="50">
        <v>1</v>
      </c>
      <c r="C101" s="21" t="s">
        <v>20</v>
      </c>
      <c r="D101" s="5" t="s">
        <v>21</v>
      </c>
      <c r="E101" s="38" t="s">
        <v>64</v>
      </c>
      <c r="F101" s="39">
        <v>150</v>
      </c>
      <c r="G101" s="39">
        <v>11.2</v>
      </c>
      <c r="H101" s="39">
        <v>15.43</v>
      </c>
      <c r="I101" s="39">
        <v>45.6</v>
      </c>
      <c r="J101" s="39">
        <v>356.6</v>
      </c>
      <c r="K101" s="40">
        <v>396</v>
      </c>
      <c r="L101" s="39">
        <v>19.79</v>
      </c>
    </row>
    <row r="102" spans="1:12" ht="15" x14ac:dyDescent="0.25">
      <c r="A102" s="22"/>
      <c r="B102" s="15"/>
      <c r="C102" s="11"/>
      <c r="D102" s="6"/>
      <c r="E102" s="41" t="s">
        <v>65</v>
      </c>
      <c r="F102" s="42">
        <v>20</v>
      </c>
      <c r="G102" s="42">
        <v>0</v>
      </c>
      <c r="H102" s="42">
        <v>0</v>
      </c>
      <c r="I102" s="42">
        <v>12.2</v>
      </c>
      <c r="J102" s="42">
        <v>48.8</v>
      </c>
      <c r="K102" s="43" t="s">
        <v>52</v>
      </c>
      <c r="L102" s="42">
        <v>4</v>
      </c>
    </row>
    <row r="103" spans="1:12" ht="15" x14ac:dyDescent="0.25">
      <c r="A103" s="22"/>
      <c r="B103" s="15"/>
      <c r="C103" s="11"/>
      <c r="D103" s="7"/>
      <c r="E103" s="41"/>
      <c r="F103" s="42"/>
      <c r="G103" s="42"/>
      <c r="H103" s="42"/>
      <c r="I103" s="42"/>
      <c r="J103" s="42"/>
      <c r="K103" s="43"/>
      <c r="L103" s="42"/>
    </row>
    <row r="104" spans="1:12" ht="15" x14ac:dyDescent="0.25">
      <c r="A104" s="22"/>
      <c r="B104" s="15"/>
      <c r="C104" s="11"/>
      <c r="D104" s="7" t="s">
        <v>22</v>
      </c>
      <c r="E104" s="41" t="s">
        <v>90</v>
      </c>
      <c r="F104" s="42">
        <v>200</v>
      </c>
      <c r="G104" s="42">
        <v>0.2</v>
      </c>
      <c r="H104" s="42">
        <v>0</v>
      </c>
      <c r="I104" s="42">
        <v>13</v>
      </c>
      <c r="J104" s="42">
        <v>52.9</v>
      </c>
      <c r="K104" s="43" t="s">
        <v>91</v>
      </c>
      <c r="L104" s="42">
        <v>10.91</v>
      </c>
    </row>
    <row r="105" spans="1:12" ht="15" x14ac:dyDescent="0.25">
      <c r="A105" s="22"/>
      <c r="B105" s="15"/>
      <c r="C105" s="11"/>
      <c r="D105" s="7" t="s">
        <v>23</v>
      </c>
      <c r="E105" s="41" t="s">
        <v>46</v>
      </c>
      <c r="F105" s="42">
        <v>45</v>
      </c>
      <c r="G105" s="42">
        <v>3.4</v>
      </c>
      <c r="H105" s="42">
        <v>0.4</v>
      </c>
      <c r="I105" s="42">
        <v>22.1</v>
      </c>
      <c r="J105" s="42">
        <v>105.5</v>
      </c>
      <c r="K105" s="43" t="s">
        <v>52</v>
      </c>
      <c r="L105" s="42">
        <v>4.28</v>
      </c>
    </row>
    <row r="106" spans="1:12" ht="15" x14ac:dyDescent="0.25">
      <c r="A106" s="22"/>
      <c r="B106" s="15"/>
      <c r="C106" s="11"/>
      <c r="D106" s="6" t="s">
        <v>24</v>
      </c>
      <c r="E106" s="41" t="s">
        <v>47</v>
      </c>
      <c r="F106" s="42">
        <v>100</v>
      </c>
      <c r="G106" s="42">
        <v>1.5</v>
      </c>
      <c r="H106" s="42">
        <v>0.5</v>
      </c>
      <c r="I106" s="42">
        <v>21</v>
      </c>
      <c r="J106" s="42">
        <v>96</v>
      </c>
      <c r="K106" s="43">
        <v>338</v>
      </c>
      <c r="L106" s="42">
        <v>19.5</v>
      </c>
    </row>
    <row r="107" spans="1:12" ht="15" x14ac:dyDescent="0.25">
      <c r="A107" s="22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7"/>
      <c r="C108" s="8"/>
      <c r="D108" s="18" t="s">
        <v>33</v>
      </c>
      <c r="E108" s="9"/>
      <c r="F108" s="56">
        <f>SUM(F101:F107)</f>
        <v>515</v>
      </c>
      <c r="G108" s="56">
        <f t="shared" ref="G108:J108" si="48">SUM(G101:G107)</f>
        <v>16.299999999999997</v>
      </c>
      <c r="H108" s="56">
        <f t="shared" si="48"/>
        <v>16.329999999999998</v>
      </c>
      <c r="I108" s="56">
        <f t="shared" si="48"/>
        <v>113.9</v>
      </c>
      <c r="J108" s="56">
        <f t="shared" si="48"/>
        <v>659.8</v>
      </c>
      <c r="K108" s="57"/>
      <c r="L108" s="56">
        <f t="shared" ref="L108" si="49">SUM(L101:L107)</f>
        <v>58.480000000000004</v>
      </c>
    </row>
    <row r="109" spans="1:12" ht="18" x14ac:dyDescent="0.25">
      <c r="A109" s="25">
        <f>A101</f>
        <v>2</v>
      </c>
      <c r="B109" s="52"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0">SUM(G109:G117)</f>
        <v>0</v>
      </c>
      <c r="H118" s="19">
        <f t="shared" si="50"/>
        <v>0</v>
      </c>
      <c r="I118" s="19">
        <f t="shared" si="50"/>
        <v>0</v>
      </c>
      <c r="J118" s="19">
        <f t="shared" si="50"/>
        <v>0</v>
      </c>
      <c r="K118" s="24"/>
      <c r="L118" s="19">
        <f t="shared" ref="L118" si="51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63" t="s">
        <v>4</v>
      </c>
      <c r="D119" s="64"/>
      <c r="E119" s="30"/>
      <c r="F119" s="31">
        <f>F108+F118</f>
        <v>515</v>
      </c>
      <c r="G119" s="31">
        <f t="shared" ref="G119" si="52">G108+G118</f>
        <v>16.299999999999997</v>
      </c>
      <c r="H119" s="31">
        <f t="shared" ref="H119" si="53">H108+H118</f>
        <v>16.329999999999998</v>
      </c>
      <c r="I119" s="31">
        <f t="shared" ref="I119" si="54">I108+I118</f>
        <v>113.9</v>
      </c>
      <c r="J119" s="31">
        <f t="shared" ref="J119:L119" si="55">J108+J118</f>
        <v>659.8</v>
      </c>
      <c r="K119" s="31"/>
      <c r="L119" s="31">
        <f t="shared" si="55"/>
        <v>58.480000000000004</v>
      </c>
    </row>
    <row r="120" spans="1:12" ht="18" x14ac:dyDescent="0.25">
      <c r="A120" s="14">
        <v>2</v>
      </c>
      <c r="B120" s="51">
        <v>2</v>
      </c>
      <c r="C120" s="21" t="s">
        <v>20</v>
      </c>
      <c r="D120" s="5" t="s">
        <v>21</v>
      </c>
      <c r="E120" s="38" t="s">
        <v>66</v>
      </c>
      <c r="F120" s="39">
        <v>200</v>
      </c>
      <c r="G120" s="39">
        <v>6.04</v>
      </c>
      <c r="H120" s="39">
        <v>10.6</v>
      </c>
      <c r="I120" s="39">
        <v>27.04</v>
      </c>
      <c r="J120" s="39">
        <v>226.4</v>
      </c>
      <c r="K120" s="40" t="s">
        <v>81</v>
      </c>
      <c r="L120" s="39">
        <v>19.82</v>
      </c>
    </row>
    <row r="121" spans="1:12" ht="15" x14ac:dyDescent="0.25">
      <c r="A121" s="14"/>
      <c r="B121" s="15"/>
      <c r="C121" s="11"/>
      <c r="D121" s="6"/>
      <c r="E121" s="41" t="s">
        <v>43</v>
      </c>
      <c r="F121" s="42">
        <v>15</v>
      </c>
      <c r="G121" s="42">
        <v>3.5</v>
      </c>
      <c r="H121" s="42">
        <v>4.4000000000000004</v>
      </c>
      <c r="I121" s="42">
        <v>0</v>
      </c>
      <c r="J121" s="42">
        <v>53.7</v>
      </c>
      <c r="K121" s="43" t="s">
        <v>49</v>
      </c>
      <c r="L121" s="42">
        <v>14.19</v>
      </c>
    </row>
    <row r="122" spans="1:12" ht="15" x14ac:dyDescent="0.25">
      <c r="A122" s="14"/>
      <c r="B122" s="15"/>
      <c r="C122" s="11"/>
      <c r="D122" s="7"/>
      <c r="E122" s="41"/>
      <c r="F122" s="42"/>
      <c r="G122" s="42"/>
      <c r="H122" s="42"/>
      <c r="I122" s="42"/>
      <c r="J122" s="42"/>
      <c r="K122" s="43"/>
      <c r="L122" s="42"/>
    </row>
    <row r="123" spans="1:12" ht="15" x14ac:dyDescent="0.25">
      <c r="A123" s="14"/>
      <c r="B123" s="15"/>
      <c r="C123" s="11"/>
      <c r="D123" s="7" t="s">
        <v>22</v>
      </c>
      <c r="E123" s="41" t="s">
        <v>67</v>
      </c>
      <c r="F123" s="42">
        <v>200</v>
      </c>
      <c r="G123" s="42">
        <v>1</v>
      </c>
      <c r="H123" s="42">
        <v>0.1</v>
      </c>
      <c r="I123" s="42">
        <v>15.7</v>
      </c>
      <c r="J123" s="42">
        <v>66.900000000000006</v>
      </c>
      <c r="K123" s="43" t="s">
        <v>82</v>
      </c>
      <c r="L123" s="42">
        <v>10.48</v>
      </c>
    </row>
    <row r="124" spans="1:12" ht="15" x14ac:dyDescent="0.25">
      <c r="A124" s="14"/>
      <c r="B124" s="15"/>
      <c r="C124" s="11"/>
      <c r="D124" s="7" t="s">
        <v>23</v>
      </c>
      <c r="E124" s="41" t="s">
        <v>46</v>
      </c>
      <c r="F124" s="42">
        <v>45</v>
      </c>
      <c r="G124" s="42">
        <v>3.4</v>
      </c>
      <c r="H124" s="42">
        <v>0.4</v>
      </c>
      <c r="I124" s="42">
        <v>22.1</v>
      </c>
      <c r="J124" s="42">
        <v>105.5</v>
      </c>
      <c r="K124" s="43" t="s">
        <v>52</v>
      </c>
      <c r="L124" s="42">
        <v>4.28</v>
      </c>
    </row>
    <row r="125" spans="1:12" ht="15" x14ac:dyDescent="0.25">
      <c r="A125" s="14"/>
      <c r="B125" s="15"/>
      <c r="C125" s="11"/>
      <c r="D125" s="6" t="s">
        <v>24</v>
      </c>
      <c r="E125" s="41" t="s">
        <v>68</v>
      </c>
      <c r="F125" s="42">
        <v>100</v>
      </c>
      <c r="G125" s="42">
        <v>0.9</v>
      </c>
      <c r="H125" s="42">
        <v>0.2</v>
      </c>
      <c r="I125" s="42">
        <v>8.1</v>
      </c>
      <c r="J125" s="42">
        <v>43</v>
      </c>
      <c r="K125" s="43">
        <v>338</v>
      </c>
      <c r="L125" s="42">
        <v>19.5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56">
        <f>SUM(F120:F126)</f>
        <v>560</v>
      </c>
      <c r="G127" s="56">
        <f t="shared" ref="G127:J127" si="56">SUM(G120:G126)</f>
        <v>14.84</v>
      </c>
      <c r="H127" s="56">
        <f t="shared" si="56"/>
        <v>15.7</v>
      </c>
      <c r="I127" s="56">
        <f t="shared" si="56"/>
        <v>72.94</v>
      </c>
      <c r="J127" s="56">
        <f t="shared" si="56"/>
        <v>495.5</v>
      </c>
      <c r="K127" s="57"/>
      <c r="L127" s="56">
        <f t="shared" ref="L127" si="57">SUM(L120:L126)</f>
        <v>68.27</v>
      </c>
    </row>
    <row r="128" spans="1:12" ht="18" x14ac:dyDescent="0.25">
      <c r="A128" s="13">
        <f>A120</f>
        <v>2</v>
      </c>
      <c r="B128" s="52"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8">SUM(G128:G136)</f>
        <v>0</v>
      </c>
      <c r="H137" s="19">
        <f t="shared" si="58"/>
        <v>0</v>
      </c>
      <c r="I137" s="19">
        <f t="shared" si="58"/>
        <v>0</v>
      </c>
      <c r="J137" s="19">
        <f t="shared" si="58"/>
        <v>0</v>
      </c>
      <c r="K137" s="24"/>
      <c r="L137" s="19">
        <f t="shared" ref="L137" si="59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63" t="s">
        <v>4</v>
      </c>
      <c r="D138" s="64"/>
      <c r="E138" s="30"/>
      <c r="F138" s="31">
        <f>F127+F137</f>
        <v>560</v>
      </c>
      <c r="G138" s="31">
        <f t="shared" ref="G138" si="60">G127+G137</f>
        <v>14.84</v>
      </c>
      <c r="H138" s="31">
        <f t="shared" ref="H138" si="61">H127+H137</f>
        <v>15.7</v>
      </c>
      <c r="I138" s="31">
        <f t="shared" ref="I138" si="62">I127+I137</f>
        <v>72.94</v>
      </c>
      <c r="J138" s="31">
        <f t="shared" ref="J138:L138" si="63">J127+J137</f>
        <v>495.5</v>
      </c>
      <c r="K138" s="31"/>
      <c r="L138" s="31">
        <f t="shared" si="63"/>
        <v>68.27</v>
      </c>
    </row>
    <row r="139" spans="1:12" ht="18" x14ac:dyDescent="0.25">
      <c r="A139" s="20">
        <v>2</v>
      </c>
      <c r="B139" s="50">
        <v>3</v>
      </c>
      <c r="C139" s="21" t="s">
        <v>20</v>
      </c>
      <c r="D139" s="5" t="s">
        <v>21</v>
      </c>
      <c r="E139" s="38" t="s">
        <v>40</v>
      </c>
      <c r="F139" s="39">
        <v>165</v>
      </c>
      <c r="G139" s="39">
        <v>11.5</v>
      </c>
      <c r="H139" s="39">
        <v>17.399999999999999</v>
      </c>
      <c r="I139" s="39">
        <v>35.6</v>
      </c>
      <c r="J139" s="39">
        <v>273</v>
      </c>
      <c r="K139" s="40" t="s">
        <v>48</v>
      </c>
      <c r="L139" s="39">
        <v>37.85</v>
      </c>
    </row>
    <row r="140" spans="1:12" ht="15" x14ac:dyDescent="0.25">
      <c r="A140" s="22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2"/>
      <c r="B141" s="15"/>
      <c r="C141" s="11"/>
      <c r="D141" s="7"/>
      <c r="E141" s="41"/>
      <c r="F141" s="42"/>
      <c r="G141" s="42"/>
      <c r="H141" s="42"/>
      <c r="I141" s="42"/>
      <c r="J141" s="42"/>
      <c r="K141" s="43"/>
      <c r="L141" s="42"/>
    </row>
    <row r="142" spans="1:12" ht="15.75" customHeight="1" x14ac:dyDescent="0.25">
      <c r="A142" s="22"/>
      <c r="B142" s="15"/>
      <c r="C142" s="11"/>
      <c r="D142" s="7" t="s">
        <v>22</v>
      </c>
      <c r="E142" s="41" t="s">
        <v>69</v>
      </c>
      <c r="F142" s="42">
        <v>200</v>
      </c>
      <c r="G142" s="42">
        <v>4.7</v>
      </c>
      <c r="H142" s="42">
        <v>3.1</v>
      </c>
      <c r="I142" s="42">
        <v>14.1</v>
      </c>
      <c r="J142" s="42">
        <v>102.3</v>
      </c>
      <c r="K142" s="43" t="s">
        <v>92</v>
      </c>
      <c r="L142" s="42">
        <v>18.66</v>
      </c>
    </row>
    <row r="143" spans="1:12" ht="15" x14ac:dyDescent="0.25">
      <c r="A143" s="22"/>
      <c r="B143" s="15"/>
      <c r="C143" s="11"/>
      <c r="D143" s="7" t="s">
        <v>23</v>
      </c>
      <c r="E143" s="41" t="s">
        <v>46</v>
      </c>
      <c r="F143" s="42">
        <v>45</v>
      </c>
      <c r="G143" s="42">
        <v>3.4</v>
      </c>
      <c r="H143" s="42">
        <v>0.4</v>
      </c>
      <c r="I143" s="42">
        <v>22.1</v>
      </c>
      <c r="J143" s="42">
        <v>105.5</v>
      </c>
      <c r="K143" s="43" t="s">
        <v>52</v>
      </c>
      <c r="L143" s="42">
        <v>4.28</v>
      </c>
    </row>
    <row r="144" spans="1:12" ht="15" x14ac:dyDescent="0.25">
      <c r="A144" s="22"/>
      <c r="B144" s="15"/>
      <c r="C144" s="11"/>
      <c r="D144" s="6" t="s">
        <v>24</v>
      </c>
      <c r="E144" s="41" t="s">
        <v>68</v>
      </c>
      <c r="F144" s="42">
        <v>110</v>
      </c>
      <c r="G144" s="42">
        <v>0.99</v>
      </c>
      <c r="H144" s="42">
        <v>0.22</v>
      </c>
      <c r="I144" s="42">
        <v>8.91</v>
      </c>
      <c r="J144" s="42">
        <v>47.3</v>
      </c>
      <c r="K144" s="43">
        <v>338</v>
      </c>
      <c r="L144" s="42">
        <v>19.5</v>
      </c>
    </row>
    <row r="145" spans="1:12" ht="15" x14ac:dyDescent="0.25">
      <c r="A145" s="22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7"/>
      <c r="C146" s="8"/>
      <c r="D146" s="18" t="s">
        <v>33</v>
      </c>
      <c r="E146" s="9"/>
      <c r="F146" s="56">
        <f>SUM(F139:F145)</f>
        <v>520</v>
      </c>
      <c r="G146" s="56">
        <f t="shared" ref="G146:J146" si="64">SUM(G139:G145)</f>
        <v>20.589999999999996</v>
      </c>
      <c r="H146" s="56">
        <f t="shared" si="64"/>
        <v>21.119999999999997</v>
      </c>
      <c r="I146" s="56">
        <f t="shared" si="64"/>
        <v>80.710000000000008</v>
      </c>
      <c r="J146" s="56">
        <f t="shared" si="64"/>
        <v>528.1</v>
      </c>
      <c r="K146" s="57"/>
      <c r="L146" s="56">
        <f t="shared" ref="L146" si="65">SUM(L139:L145)</f>
        <v>80.290000000000006</v>
      </c>
    </row>
    <row r="147" spans="1:12" ht="18" x14ac:dyDescent="0.25">
      <c r="A147" s="25">
        <f>A139</f>
        <v>2</v>
      </c>
      <c r="B147" s="52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6">SUM(G147:G155)</f>
        <v>0</v>
      </c>
      <c r="H156" s="19">
        <f t="shared" si="66"/>
        <v>0</v>
      </c>
      <c r="I156" s="19">
        <f t="shared" si="66"/>
        <v>0</v>
      </c>
      <c r="J156" s="19">
        <f t="shared" si="66"/>
        <v>0</v>
      </c>
      <c r="K156" s="24"/>
      <c r="L156" s="19">
        <f t="shared" ref="L156" si="67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63" t="s">
        <v>4</v>
      </c>
      <c r="D157" s="64"/>
      <c r="E157" s="30"/>
      <c r="F157" s="31">
        <f>F146+F156</f>
        <v>520</v>
      </c>
      <c r="G157" s="31">
        <f t="shared" ref="G157" si="68">G146+G156</f>
        <v>20.589999999999996</v>
      </c>
      <c r="H157" s="31">
        <f t="shared" ref="H157" si="69">H146+H156</f>
        <v>21.119999999999997</v>
      </c>
      <c r="I157" s="31">
        <f t="shared" ref="I157" si="70">I146+I156</f>
        <v>80.710000000000008</v>
      </c>
      <c r="J157" s="31">
        <f t="shared" ref="J157:L157" si="71">J146+J156</f>
        <v>528.1</v>
      </c>
      <c r="K157" s="31"/>
      <c r="L157" s="31">
        <f t="shared" si="71"/>
        <v>80.290000000000006</v>
      </c>
    </row>
    <row r="158" spans="1:12" ht="18" x14ac:dyDescent="0.25">
      <c r="A158" s="20">
        <v>2</v>
      </c>
      <c r="B158" s="50">
        <v>4</v>
      </c>
      <c r="C158" s="21" t="s">
        <v>20</v>
      </c>
      <c r="D158" s="5" t="s">
        <v>21</v>
      </c>
      <c r="E158" s="38" t="s">
        <v>70</v>
      </c>
      <c r="F158" s="39">
        <v>150</v>
      </c>
      <c r="G158" s="39">
        <v>30.3</v>
      </c>
      <c r="H158" s="39">
        <v>11.2</v>
      </c>
      <c r="I158" s="39">
        <v>21.7</v>
      </c>
      <c r="J158" s="39">
        <v>308.3</v>
      </c>
      <c r="K158" s="40" t="s">
        <v>48</v>
      </c>
      <c r="L158" s="39">
        <v>60.35</v>
      </c>
    </row>
    <row r="159" spans="1:12" ht="15" x14ac:dyDescent="0.25">
      <c r="A159" s="22"/>
      <c r="B159" s="15"/>
      <c r="C159" s="11"/>
      <c r="D159" s="6"/>
      <c r="E159" s="41" t="s">
        <v>60</v>
      </c>
      <c r="F159" s="42">
        <v>10</v>
      </c>
      <c r="G159" s="42">
        <v>0.1</v>
      </c>
      <c r="H159" s="42">
        <v>8.1999999999999993</v>
      </c>
      <c r="I159" s="42">
        <v>0.1</v>
      </c>
      <c r="J159" s="42">
        <v>74.8</v>
      </c>
      <c r="K159" s="43" t="s">
        <v>52</v>
      </c>
      <c r="L159" s="42">
        <v>3.55</v>
      </c>
    </row>
    <row r="160" spans="1:12" ht="15" x14ac:dyDescent="0.25">
      <c r="A160" s="22"/>
      <c r="B160" s="15"/>
      <c r="C160" s="11"/>
      <c r="D160" s="7"/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2"/>
      <c r="B161" s="15"/>
      <c r="C161" s="11"/>
      <c r="D161" s="7" t="s">
        <v>22</v>
      </c>
      <c r="E161" s="41" t="s">
        <v>45</v>
      </c>
      <c r="F161" s="42">
        <v>200</v>
      </c>
      <c r="G161" s="42">
        <v>0</v>
      </c>
      <c r="H161" s="42">
        <v>0</v>
      </c>
      <c r="I161" s="42">
        <v>12.2</v>
      </c>
      <c r="J161" s="42">
        <v>26.8</v>
      </c>
      <c r="K161" s="43" t="s">
        <v>51</v>
      </c>
      <c r="L161" s="42">
        <v>2.78</v>
      </c>
    </row>
    <row r="162" spans="1:12" ht="15" x14ac:dyDescent="0.25">
      <c r="A162" s="22"/>
      <c r="B162" s="15"/>
      <c r="C162" s="11"/>
      <c r="D162" s="7" t="s">
        <v>23</v>
      </c>
      <c r="E162" s="41" t="s">
        <v>46</v>
      </c>
      <c r="F162" s="42">
        <v>45</v>
      </c>
      <c r="G162" s="42">
        <v>3.4</v>
      </c>
      <c r="H162" s="42">
        <v>0.4</v>
      </c>
      <c r="I162" s="42">
        <v>22.1</v>
      </c>
      <c r="J162" s="42">
        <v>105.5</v>
      </c>
      <c r="K162" s="43" t="s">
        <v>52</v>
      </c>
      <c r="L162" s="42">
        <v>4.28</v>
      </c>
    </row>
    <row r="163" spans="1:12" ht="15" x14ac:dyDescent="0.25">
      <c r="A163" s="22"/>
      <c r="B163" s="15"/>
      <c r="C163" s="11"/>
      <c r="D163" s="6" t="s">
        <v>24</v>
      </c>
      <c r="E163" s="41" t="s">
        <v>55</v>
      </c>
      <c r="F163" s="42">
        <v>110</v>
      </c>
      <c r="G163" s="42">
        <v>0.4</v>
      </c>
      <c r="H163" s="42">
        <v>0.4</v>
      </c>
      <c r="I163" s="42">
        <v>9.8000000000000007</v>
      </c>
      <c r="J163" s="42">
        <v>47</v>
      </c>
      <c r="K163" s="43">
        <v>338</v>
      </c>
      <c r="L163" s="42">
        <v>12</v>
      </c>
    </row>
    <row r="164" spans="1:12" ht="15" x14ac:dyDescent="0.25">
      <c r="A164" s="22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7"/>
      <c r="C165" s="8"/>
      <c r="D165" s="18" t="s">
        <v>33</v>
      </c>
      <c r="E165" s="9"/>
      <c r="F165" s="56">
        <f>SUM(F158:F164)</f>
        <v>515</v>
      </c>
      <c r="G165" s="56">
        <f t="shared" ref="G165:J165" si="72">SUM(G158:G164)</f>
        <v>34.200000000000003</v>
      </c>
      <c r="H165" s="56">
        <f t="shared" si="72"/>
        <v>20.199999999999996</v>
      </c>
      <c r="I165" s="56">
        <f t="shared" si="72"/>
        <v>65.900000000000006</v>
      </c>
      <c r="J165" s="56">
        <f t="shared" si="72"/>
        <v>562.40000000000009</v>
      </c>
      <c r="K165" s="57"/>
      <c r="L165" s="56">
        <f t="shared" ref="L165" si="73">SUM(L158:L164)</f>
        <v>82.96</v>
      </c>
    </row>
    <row r="166" spans="1:12" ht="20.25" x14ac:dyDescent="0.3">
      <c r="A166" s="25">
        <f>A158</f>
        <v>2</v>
      </c>
      <c r="B166" s="5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4">SUM(G166:G174)</f>
        <v>0</v>
      </c>
      <c r="H175" s="19">
        <f t="shared" si="74"/>
        <v>0</v>
      </c>
      <c r="I175" s="19">
        <f t="shared" si="74"/>
        <v>0</v>
      </c>
      <c r="J175" s="19">
        <f t="shared" si="74"/>
        <v>0</v>
      </c>
      <c r="K175" s="24"/>
      <c r="L175" s="19">
        <f t="shared" ref="L175" si="75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63" t="s">
        <v>4</v>
      </c>
      <c r="D176" s="64"/>
      <c r="E176" s="30"/>
      <c r="F176" s="31">
        <f>F165+F175</f>
        <v>515</v>
      </c>
      <c r="G176" s="31">
        <f t="shared" ref="G176" si="76">G165+G175</f>
        <v>34.200000000000003</v>
      </c>
      <c r="H176" s="31">
        <f t="shared" ref="H176" si="77">H165+H175</f>
        <v>20.199999999999996</v>
      </c>
      <c r="I176" s="31">
        <f t="shared" ref="I176" si="78">I165+I175</f>
        <v>65.900000000000006</v>
      </c>
      <c r="J176" s="31">
        <f t="shared" ref="J176:L176" si="79">J165+J175</f>
        <v>562.40000000000009</v>
      </c>
      <c r="K176" s="31"/>
      <c r="L176" s="31">
        <f t="shared" si="79"/>
        <v>82.96</v>
      </c>
    </row>
    <row r="177" spans="1:12" ht="18" x14ac:dyDescent="0.25">
      <c r="A177" s="20">
        <v>2</v>
      </c>
      <c r="B177" s="50">
        <v>5</v>
      </c>
      <c r="C177" s="21" t="s">
        <v>20</v>
      </c>
      <c r="D177" s="5" t="s">
        <v>21</v>
      </c>
      <c r="E177" s="38" t="s">
        <v>71</v>
      </c>
      <c r="F177" s="39">
        <v>200</v>
      </c>
      <c r="G177" s="39">
        <v>7.6</v>
      </c>
      <c r="H177" s="39">
        <v>6.3</v>
      </c>
      <c r="I177" s="39">
        <v>24.1</v>
      </c>
      <c r="J177" s="39">
        <v>183.7</v>
      </c>
      <c r="K177" s="40" t="s">
        <v>83</v>
      </c>
      <c r="L177" s="39">
        <v>22.91</v>
      </c>
    </row>
    <row r="178" spans="1:12" ht="15" x14ac:dyDescent="0.25">
      <c r="A178" s="22"/>
      <c r="B178" s="15"/>
      <c r="C178" s="11"/>
      <c r="D178" s="6"/>
      <c r="E178" s="41" t="s">
        <v>72</v>
      </c>
      <c r="F178" s="42">
        <v>100</v>
      </c>
      <c r="G178" s="42">
        <v>2.4</v>
      </c>
      <c r="H178" s="42">
        <v>5</v>
      </c>
      <c r="I178" s="42">
        <v>14.1</v>
      </c>
      <c r="J178" s="42">
        <v>105</v>
      </c>
      <c r="K178" s="43" t="s">
        <v>52</v>
      </c>
      <c r="L178" s="42">
        <v>25</v>
      </c>
    </row>
    <row r="179" spans="1:12" ht="15" x14ac:dyDescent="0.25">
      <c r="A179" s="22"/>
      <c r="B179" s="15"/>
      <c r="C179" s="11"/>
      <c r="D179" s="7"/>
      <c r="E179" s="41"/>
      <c r="F179" s="42"/>
      <c r="G179" s="42"/>
      <c r="H179" s="42"/>
      <c r="I179" s="42"/>
      <c r="J179" s="42"/>
      <c r="K179" s="43"/>
      <c r="L179" s="42"/>
    </row>
    <row r="180" spans="1:12" ht="15" x14ac:dyDescent="0.25">
      <c r="A180" s="22"/>
      <c r="B180" s="15"/>
      <c r="C180" s="11"/>
      <c r="D180" s="7" t="s">
        <v>22</v>
      </c>
      <c r="E180" s="41" t="s">
        <v>73</v>
      </c>
      <c r="F180" s="42">
        <v>200</v>
      </c>
      <c r="G180" s="42">
        <v>0.2</v>
      </c>
      <c r="H180" s="42">
        <v>0.1</v>
      </c>
      <c r="I180" s="42">
        <v>9.9</v>
      </c>
      <c r="J180" s="42">
        <v>41.6</v>
      </c>
      <c r="K180" s="43" t="s">
        <v>84</v>
      </c>
      <c r="L180" s="42">
        <v>4.9000000000000004</v>
      </c>
    </row>
    <row r="181" spans="1:12" ht="15" x14ac:dyDescent="0.25">
      <c r="A181" s="22"/>
      <c r="B181" s="15"/>
      <c r="C181" s="11"/>
      <c r="D181" s="7" t="s">
        <v>23</v>
      </c>
      <c r="E181" s="41" t="s">
        <v>46</v>
      </c>
      <c r="F181" s="42">
        <v>45</v>
      </c>
      <c r="G181" s="42">
        <v>3.4</v>
      </c>
      <c r="H181" s="42">
        <v>0.4</v>
      </c>
      <c r="I181" s="42">
        <v>22.1</v>
      </c>
      <c r="J181" s="42">
        <v>105.5</v>
      </c>
      <c r="K181" s="43" t="s">
        <v>52</v>
      </c>
      <c r="L181" s="42">
        <v>4.28</v>
      </c>
    </row>
    <row r="182" spans="1:12" ht="15" x14ac:dyDescent="0.25">
      <c r="A182" s="22"/>
      <c r="B182" s="15"/>
      <c r="C182" s="11"/>
      <c r="D182" s="6" t="s">
        <v>24</v>
      </c>
      <c r="E182" s="41" t="s">
        <v>55</v>
      </c>
      <c r="F182" s="42">
        <v>110</v>
      </c>
      <c r="G182" s="42">
        <v>0.4</v>
      </c>
      <c r="H182" s="42">
        <v>0.4</v>
      </c>
      <c r="I182" s="42">
        <v>9.8000000000000007</v>
      </c>
      <c r="J182" s="42">
        <v>47</v>
      </c>
      <c r="K182" s="43">
        <v>338</v>
      </c>
      <c r="L182" s="42">
        <v>12</v>
      </c>
    </row>
    <row r="183" spans="1:12" ht="15" x14ac:dyDescent="0.25">
      <c r="A183" s="22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7"/>
      <c r="C184" s="8"/>
      <c r="D184" s="18" t="s">
        <v>33</v>
      </c>
      <c r="E184" s="9"/>
      <c r="F184" s="56">
        <f>SUM(F177:F183)</f>
        <v>655</v>
      </c>
      <c r="G184" s="56">
        <f t="shared" ref="G184:J184" si="80">SUM(G177:G183)</f>
        <v>14</v>
      </c>
      <c r="H184" s="56">
        <f t="shared" si="80"/>
        <v>12.200000000000001</v>
      </c>
      <c r="I184" s="56">
        <f t="shared" si="80"/>
        <v>80</v>
      </c>
      <c r="J184" s="56">
        <f t="shared" si="80"/>
        <v>482.8</v>
      </c>
      <c r="K184" s="57"/>
      <c r="L184" s="56">
        <f t="shared" ref="L184" si="81">SUM(L177:L183)</f>
        <v>69.09</v>
      </c>
    </row>
    <row r="185" spans="1:12" ht="18" x14ac:dyDescent="0.25">
      <c r="A185" s="25">
        <f>A177</f>
        <v>2</v>
      </c>
      <c r="B185" s="52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7"/>
      <c r="C193" s="8"/>
      <c r="D193" s="18" t="s">
        <v>33</v>
      </c>
      <c r="E193" s="9"/>
      <c r="F193" s="19">
        <f>SUM(F185:F192)</f>
        <v>0</v>
      </c>
      <c r="G193" s="19">
        <f>SUM(G185:G192)</f>
        <v>0</v>
      </c>
      <c r="H193" s="19">
        <f>SUM(H185:H192)</f>
        <v>0</v>
      </c>
      <c r="I193" s="19">
        <f>SUM(I185:I192)</f>
        <v>0</v>
      </c>
      <c r="J193" s="19">
        <f>SUM(J185:J192)</f>
        <v>0</v>
      </c>
      <c r="K193" s="24"/>
      <c r="L193" s="19">
        <f>SUM(L185:L192)</f>
        <v>0</v>
      </c>
    </row>
    <row r="194" spans="1:12" ht="15" x14ac:dyDescent="0.2">
      <c r="A194" s="28">
        <f>A177</f>
        <v>2</v>
      </c>
      <c r="B194" s="29">
        <f>B177</f>
        <v>5</v>
      </c>
      <c r="C194" s="63" t="s">
        <v>4</v>
      </c>
      <c r="D194" s="64"/>
      <c r="E194" s="30"/>
      <c r="F194" s="31">
        <f>F184+F193</f>
        <v>655</v>
      </c>
      <c r="G194" s="31">
        <f>G184+G193</f>
        <v>14</v>
      </c>
      <c r="H194" s="31">
        <f>H184+H193</f>
        <v>12.200000000000001</v>
      </c>
      <c r="I194" s="31">
        <f>I184+I193</f>
        <v>80</v>
      </c>
      <c r="J194" s="31">
        <f>J184+J193</f>
        <v>482.8</v>
      </c>
      <c r="K194" s="31"/>
      <c r="L194" s="31">
        <f>L184+L193</f>
        <v>69.09</v>
      </c>
    </row>
    <row r="195" spans="1:12" x14ac:dyDescent="0.2">
      <c r="A195" s="26"/>
      <c r="B195" s="27"/>
      <c r="C195" s="65" t="s">
        <v>5</v>
      </c>
      <c r="D195" s="65"/>
      <c r="E195" s="65"/>
      <c r="F195" s="33">
        <f>(F24+F43+F62+F81+F100+F119+F138+F157+F176+F194)/(IF(F24=0,0,1)+IF(F43=0,0,1)+IF(F62=0,0,1)+IF(F81=0,0,1)+IF(F100=0,0,1)+IF(F119=0,0,1)+IF(F138=0,0,1)+IF(F157=0,0,1)+IF(F176=0,0,1)+IF(F194=0,0,1))</f>
        <v>552.5</v>
      </c>
      <c r="G195" s="33">
        <f>(G24+G43+G62+G81+G100+G119+G138+G157+G176+G194)/(IF(G24=0,0,1)+IF(G43=0,0,1)+IF(G62=0,0,1)+IF(G81=0,0,1)+IF(G100=0,0,1)+IF(G119=0,0,1)+IF(G138=0,0,1)+IF(G157=0,0,1)+IF(G176=0,0,1)+IF(G194=0,0,1))</f>
        <v>19.987000000000002</v>
      </c>
      <c r="H195" s="33">
        <f>(H24+H43+H62+H81+H100+H119+H138+H157+H176+H194)/(IF(H24=0,0,1)+IF(H43=0,0,1)+IF(H62=0,0,1)+IF(H81=0,0,1)+IF(H100=0,0,1)+IF(H119=0,0,1)+IF(H138=0,0,1)+IF(H157=0,0,1)+IF(H176=0,0,1)+IF(H194=0,0,1))</f>
        <v>17.964999999999996</v>
      </c>
      <c r="I195" s="33">
        <f>(I24+I43+I62+I81+I100+I119+I138+I157+I176+I194)/(IF(I24=0,0,1)+IF(I43=0,0,1)+IF(I62=0,0,1)+IF(I81=0,0,1)+IF(I100=0,0,1)+IF(I119=0,0,1)+IF(I138=0,0,1)+IF(I157=0,0,1)+IF(I176=0,0,1)+IF(I194=0,0,1))</f>
        <v>78.894999999999996</v>
      </c>
      <c r="J195" s="33">
        <f>(J24+J43+J62+J81+J100+J119+J138+J157+J176+J194)/(IF(J24=0,0,1)+IF(J43=0,0,1)+IF(J62=0,0,1)+IF(J81=0,0,1)+IF(J100=0,0,1)+IF(J119=0,0,1)+IF(J138=0,0,1)+IF(J157=0,0,1)+IF(J176=0,0,1)+IF(J194=0,0,1))</f>
        <v>539.48599999999999</v>
      </c>
      <c r="K195" s="33"/>
      <c r="L195" s="33">
        <f>(L24+L43+L62+L81+L100+L119+L138+L157+L176+L194)/(IF(L24=0,0,1)+IF(L43=0,0,1)+IF(L62=0,0,1)+IF(L81=0,0,1)+IF(L100=0,0,1)+IF(L119=0,0,1)+IF(L138=0,0,1)+IF(L157=0,0,1)+IF(L176=0,0,1)+IF(L194=0,0,1))</f>
        <v>72.349999999999994</v>
      </c>
    </row>
  </sheetData>
  <mergeCells count="14"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amd</cp:lastModifiedBy>
  <cp:lastPrinted>2024-09-06T05:22:09Z</cp:lastPrinted>
  <dcterms:created xsi:type="dcterms:W3CDTF">2022-05-16T14:23:56Z</dcterms:created>
  <dcterms:modified xsi:type="dcterms:W3CDTF">2025-01-08T05:25:59Z</dcterms:modified>
</cp:coreProperties>
</file>